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3"/>
  </bookViews>
  <sheets>
    <sheet name="木耳、灵芝、菇类" sheetId="1" r:id="rId1"/>
    <sheet name="食用菌加工" sheetId="3" r:id="rId2"/>
    <sheet name="浆果" sheetId="4" r:id="rId3"/>
    <sheet name="畜种养殖补贴" sheetId="5" r:id="rId4"/>
  </sheets>
  <definedNames>
    <definedName name="_xlnm._FilterDatabase" localSheetId="0" hidden="1">木耳、灵芝、菇类!$A$5:$I$36</definedName>
    <definedName name="_xlnm.Print_Area" localSheetId="0">木耳、灵芝、菇类!$A$1:$I$36</definedName>
    <definedName name="_xlnm.Print_Titles" localSheetId="0">木耳、灵芝、菇类!$1:$5</definedName>
    <definedName name="_xlnm.Print_Titles" localSheetId="3">畜种养殖补贴!$1:$5</definedName>
    <definedName name="_xlnm.Print_Area" localSheetId="3">畜种养殖补贴!$A$1:$I$47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<sst xmlns="http://schemas.openxmlformats.org/spreadsheetml/2006/main" count="400" uniqueCount="141">
  <si>
    <t>附件1:</t>
  </si>
  <si>
    <t>2025年林下经济产业补贴情况汇总表（木耳、灵芝、菇类）</t>
  </si>
  <si>
    <t>填报单位：漠河市绿色产业发展中心</t>
  </si>
  <si>
    <t>备注：1.同一养殖主体按照食用菌养殖总量判断补助标准。2.此表格涉及的内容已经镇级核实，确定真实无误。</t>
  </si>
  <si>
    <t>序号</t>
  </si>
  <si>
    <t>乡镇</t>
  </si>
  <si>
    <t>主体名称</t>
  </si>
  <si>
    <t>所在镇（林场）</t>
  </si>
  <si>
    <t>补贴种类</t>
  </si>
  <si>
    <t>主体负责人姓名</t>
  </si>
  <si>
    <t>补贴标准
（元/袋）</t>
  </si>
  <si>
    <t>补贴数量（万袋）</t>
  </si>
  <si>
    <t>补贴金额
（万元）</t>
  </si>
  <si>
    <t>合计</t>
  </si>
  <si>
    <t>阿木尔镇</t>
  </si>
  <si>
    <t>阿木尔菌业</t>
  </si>
  <si>
    <t>灵芝</t>
  </si>
  <si>
    <t>赵荣华</t>
  </si>
  <si>
    <t>古莲镇</t>
  </si>
  <si>
    <t>高云龙</t>
  </si>
  <si>
    <t>木耳</t>
  </si>
  <si>
    <t>图强镇</t>
  </si>
  <si>
    <t>漠河市微武种植基地</t>
  </si>
  <si>
    <t>奋斗林场 育英林场 潮满林场</t>
  </si>
  <si>
    <t>菇类</t>
  </si>
  <si>
    <t>于桂芳</t>
  </si>
  <si>
    <t>漠河市育英佰联种养殖农民专业合作社</t>
  </si>
  <si>
    <t>奋斗林场 育英林场</t>
  </si>
  <si>
    <t>时新平</t>
  </si>
  <si>
    <t>漠河岭上行山产品销售有限公司</t>
  </si>
  <si>
    <t>刘宝杰</t>
  </si>
  <si>
    <t>西林吉镇</t>
  </si>
  <si>
    <t>樊玉柱</t>
  </si>
  <si>
    <t>前哨养殖基地</t>
  </si>
  <si>
    <t>范光泉</t>
  </si>
  <si>
    <t>伊伟</t>
  </si>
  <si>
    <t>闫在顺</t>
  </si>
  <si>
    <t>屈乐岩</t>
  </si>
  <si>
    <t>张希军</t>
  </si>
  <si>
    <t>樊月林</t>
  </si>
  <si>
    <t>孙伟</t>
  </si>
  <si>
    <t>高利广</t>
  </si>
  <si>
    <t>孙海松</t>
  </si>
  <si>
    <t>张宝龙</t>
  </si>
  <si>
    <t>王亮</t>
  </si>
  <si>
    <t>李明旺</t>
  </si>
  <si>
    <t>于兵兵</t>
  </si>
  <si>
    <t>欧家志</t>
  </si>
  <si>
    <t>雷长远</t>
  </si>
  <si>
    <t>漠河龙诺种植农民专业合作社</t>
  </si>
  <si>
    <t>奋斗林场</t>
  </si>
  <si>
    <t>白林金</t>
  </si>
  <si>
    <t>漠河县老金沟种养殖农民专业合作社</t>
  </si>
  <si>
    <t>王玉梅</t>
  </si>
  <si>
    <t>漠河市国荣灵芝食用菌种植家庭农场</t>
  </si>
  <si>
    <t>弥士荣</t>
  </si>
  <si>
    <t>绿林林场食用菌基地</t>
  </si>
  <si>
    <t>阿木尔林业局</t>
  </si>
  <si>
    <t>高桂杰</t>
  </si>
  <si>
    <t>蘑菇（灵芝）3083694袋</t>
  </si>
  <si>
    <t>木耳307984袋</t>
  </si>
  <si>
    <t>机器1台</t>
  </si>
  <si>
    <t>共339.1678万袋，机器1台</t>
  </si>
  <si>
    <t>浆果234亩</t>
  </si>
  <si>
    <t>附件2:</t>
  </si>
  <si>
    <t>2025年林下经济产业补贴情况汇总表（食用菌加工）</t>
  </si>
  <si>
    <t>备注：此表格涉及的内容已经镇级核实，确定真实无误。</t>
  </si>
  <si>
    <t>补贴标准</t>
  </si>
  <si>
    <t>补贴数量
（购置设备金额/万元）</t>
  </si>
  <si>
    <t>食用菌加工补贴</t>
  </si>
  <si>
    <t>附件3:</t>
  </si>
  <si>
    <t>2025年林下经济产业补贴情况汇总表（浆果种植）</t>
  </si>
  <si>
    <t>补贴标准
（元/亩）</t>
  </si>
  <si>
    <t>补贴数量
（种植蓝靛果面积/亩）</t>
  </si>
  <si>
    <t>大兴安岭图强林业局</t>
  </si>
  <si>
    <t>浆果种植补贴</t>
  </si>
  <si>
    <t>周鹏飞</t>
  </si>
  <si>
    <t>附件4:</t>
  </si>
  <si>
    <t>2025年林下经济产业补贴情况汇总表（畜种养殖）</t>
  </si>
  <si>
    <t>填报单位：漠河市畜牧水产服务中心</t>
  </si>
  <si>
    <t>所在村（林场）</t>
  </si>
  <si>
    <t>补贴标准
（元/头、只）</t>
  </si>
  <si>
    <t>补贴数量
（头、只）</t>
  </si>
  <si>
    <t>小计</t>
  </si>
  <si>
    <t>漠河市睿丽蓝狐养殖有限公司</t>
  </si>
  <si>
    <t>北极狐饲料补贴</t>
  </si>
  <si>
    <t>张春丽</t>
  </si>
  <si>
    <t>漠河市金毛蓝狐养殖有限公司</t>
  </si>
  <si>
    <t>王淑华</t>
  </si>
  <si>
    <t>漠河市汉业蓝狐养殖有限公司</t>
  </si>
  <si>
    <t>黄  斌</t>
  </si>
  <si>
    <r>
      <rPr>
        <sz val="14"/>
        <color rgb="FF000000"/>
        <rFont val="仿宋_GB2312"/>
        <charset val="134"/>
      </rPr>
      <t>漠河县图强</t>
    </r>
    <r>
      <rPr>
        <sz val="14"/>
        <color rgb="FF000000"/>
        <rFont val="宋体"/>
        <charset val="134"/>
      </rPr>
      <t>徳</t>
    </r>
    <r>
      <rPr>
        <sz val="14"/>
        <color rgb="FF000000"/>
        <rFont val="仿宋_GB2312"/>
        <charset val="134"/>
      </rPr>
      <t>忠养殖场</t>
    </r>
  </si>
  <si>
    <t>李德忠</t>
  </si>
  <si>
    <t>漠河百环森林生态旅游开发有限公司</t>
  </si>
  <si>
    <t>能繁母鹿补贴</t>
  </si>
  <si>
    <t>史记</t>
  </si>
  <si>
    <t>大兴安岭鸿图鹿业有限责任公司</t>
  </si>
  <si>
    <t>桥北社区</t>
  </si>
  <si>
    <t>魏然宝</t>
  </si>
  <si>
    <t>北极镇</t>
  </si>
  <si>
    <t>漠河市北国驯鹿场</t>
  </si>
  <si>
    <t>北极村</t>
  </si>
  <si>
    <t>蔡雨圻</t>
  </si>
  <si>
    <t>陈双国</t>
  </si>
  <si>
    <t>北红村</t>
  </si>
  <si>
    <t>肉牛保险补贴</t>
  </si>
  <si>
    <t>齐有柱</t>
  </si>
  <si>
    <t>沈树新</t>
  </si>
  <si>
    <t>田兴国</t>
  </si>
  <si>
    <t>王建波</t>
  </si>
  <si>
    <t>肖宽义</t>
  </si>
  <si>
    <t>张金利</t>
  </si>
  <si>
    <t xml:space="preserve"> 石忠清</t>
  </si>
  <si>
    <t>兴安镇</t>
  </si>
  <si>
    <t>袁忠彬</t>
  </si>
  <si>
    <t>大河西村</t>
  </si>
  <si>
    <t>朱德滨</t>
  </si>
  <si>
    <t>荣书御</t>
  </si>
  <si>
    <t>韩占东</t>
  </si>
  <si>
    <t>二十五站</t>
  </si>
  <si>
    <t>毕研斗</t>
  </si>
  <si>
    <t>古城村</t>
  </si>
  <si>
    <t>田洪发</t>
  </si>
  <si>
    <t>刘颖超</t>
  </si>
  <si>
    <t>李俊海</t>
  </si>
  <si>
    <t>齐红艳</t>
  </si>
  <si>
    <t>王继刚</t>
  </si>
  <si>
    <t>崔君龙</t>
  </si>
  <si>
    <t>王磊</t>
  </si>
  <si>
    <t>姜文海</t>
  </si>
  <si>
    <t>张先锋</t>
  </si>
  <si>
    <t>张维峰</t>
  </si>
  <si>
    <t>王勇</t>
  </si>
  <si>
    <t>曹磊</t>
  </si>
  <si>
    <t>田甜</t>
  </si>
  <si>
    <t>郭袁袁</t>
  </si>
  <si>
    <t>代均富</t>
  </si>
  <si>
    <t>秦传宝</t>
  </si>
  <si>
    <t>林允海</t>
  </si>
  <si>
    <t>宋春来</t>
  </si>
  <si>
    <t>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</si>
</sst>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4"/>
      <color rgb="FF000000"/>
      <name val="方正小标宋简体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view="pageBreakPreview" zoomScale="70" zoomScaleNormal="70" topLeftCell="A4" workbookViewId="0">
      <selection activeCell="G1" sqref="G$1:G$1048576"/>
    </sheetView>
  </sheetViews>
  <sheetFormatPr defaultColWidth="9" defaultRowHeight="14"/>
  <cols>
    <col min="1" max="1" width="11.9545454545455" style="34" customWidth="1"/>
    <col min="2" max="2" width="22.3181818181818" style="34" customWidth="1"/>
    <col min="3" max="3" width="24.8181818181818" style="1" customWidth="1"/>
    <col min="4" max="4" width="23.4363636363636" style="34" customWidth="1"/>
    <col min="5" max="5" width="14.6454545454545" style="34" customWidth="1"/>
    <col min="6" max="6" width="13" style="34" customWidth="1"/>
    <col min="7" max="7" width="19.3727272727273" style="34" customWidth="1"/>
    <col min="8" max="8" width="14.7545454545455" style="34" customWidth="1"/>
    <col min="9" max="9" width="19.3727272727273" style="34" customWidth="1"/>
    <col min="10" max="14" width="9" style="34"/>
    <col min="15" max="15" width="15.8727272727273" style="34"/>
    <col min="16" max="16384" width="9" style="34"/>
  </cols>
  <sheetData>
    <row r="1" ht="21" spans="1:9">
      <c r="A1" s="35" t="s">
        <v>0</v>
      </c>
    </row>
    <row r="2" ht="31" spans="1: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ht="39" customHeight="1" spans="1:9">
      <c r="A3" s="37" t="s">
        <v>2</v>
      </c>
      <c r="B3" s="37"/>
      <c r="D3" s="37"/>
      <c r="E3" s="9"/>
      <c r="F3" s="9"/>
      <c r="G3" s="10"/>
      <c r="H3" s="10"/>
      <c r="I3" s="10"/>
    </row>
    <row r="4" customFormat="1" ht="39" customHeight="1" spans="1:9">
      <c r="A4" s="38" t="s">
        <v>3</v>
      </c>
      <c r="B4" s="39"/>
      <c r="C4" s="39"/>
      <c r="D4" s="39"/>
      <c r="E4" s="39"/>
      <c r="F4" s="39"/>
      <c r="G4" s="39"/>
      <c r="H4" s="39"/>
      <c r="I4" s="39"/>
    </row>
    <row r="5" s="2" customFormat="1" ht="43" customHeight="1" spans="1:9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</row>
    <row r="6" s="29" customFormat="1" ht="43" customHeight="1" spans="1:9">
      <c r="A6" s="40" t="s">
        <v>13</v>
      </c>
      <c r="B6" s="40"/>
      <c r="C6" s="40"/>
      <c r="D6" s="40"/>
      <c r="E6" s="40"/>
      <c r="F6" s="40"/>
      <c r="G6" s="40"/>
      <c r="H6" s="12">
        <f>SUM(H7:H36)</f>
        <v>339.1678</v>
      </c>
      <c r="I6" s="12">
        <f>SUM(I7:I36)</f>
        <v>129.17714</v>
      </c>
    </row>
    <row r="7" s="30" customFormat="1" ht="37" customHeight="1" spans="1:9">
      <c r="A7" s="41">
        <v>1</v>
      </c>
      <c r="B7" s="41" t="s">
        <v>14</v>
      </c>
      <c r="C7" s="42" t="s">
        <v>15</v>
      </c>
      <c r="D7" s="41" t="s">
        <v>14</v>
      </c>
      <c r="E7" s="41" t="s">
        <v>16</v>
      </c>
      <c r="F7" s="41" t="s">
        <v>17</v>
      </c>
      <c r="G7" s="41">
        <v>0.2</v>
      </c>
      <c r="H7" s="43">
        <v>9.6888</v>
      </c>
      <c r="I7" s="41">
        <f t="shared" ref="I7:I24" si="0">H7*G7</f>
        <v>1.93776</v>
      </c>
    </row>
    <row r="8" s="30" customFormat="1" ht="37" customHeight="1" spans="1:9">
      <c r="A8" s="41">
        <v>2</v>
      </c>
      <c r="B8" s="41" t="s">
        <v>18</v>
      </c>
      <c r="C8" s="41" t="s">
        <v>19</v>
      </c>
      <c r="D8" s="41" t="s">
        <v>18</v>
      </c>
      <c r="E8" s="41" t="s">
        <v>20</v>
      </c>
      <c r="F8" s="41" t="s">
        <v>19</v>
      </c>
      <c r="G8" s="42">
        <v>0.3</v>
      </c>
      <c r="H8" s="43">
        <v>10.5128</v>
      </c>
      <c r="I8" s="41">
        <f t="shared" si="0"/>
        <v>3.15384</v>
      </c>
    </row>
    <row r="9" s="30" customFormat="1" ht="62" customHeight="1" spans="1:9">
      <c r="A9" s="41">
        <v>3</v>
      </c>
      <c r="B9" s="41" t="s">
        <v>21</v>
      </c>
      <c r="C9" s="42" t="s">
        <v>22</v>
      </c>
      <c r="D9" s="44" t="s">
        <v>23</v>
      </c>
      <c r="E9" s="42" t="s">
        <v>24</v>
      </c>
      <c r="F9" s="42" t="s">
        <v>25</v>
      </c>
      <c r="G9" s="41">
        <v>0.4</v>
      </c>
      <c r="H9" s="43">
        <v>18.4021</v>
      </c>
      <c r="I9" s="41">
        <f t="shared" si="0"/>
        <v>7.36084</v>
      </c>
    </row>
    <row r="10" s="30" customFormat="1" ht="37" customHeight="1" spans="1:9">
      <c r="A10" s="41"/>
      <c r="B10" s="41"/>
      <c r="C10" s="42"/>
      <c r="D10" s="45"/>
      <c r="E10" s="46" t="s">
        <v>20</v>
      </c>
      <c r="F10" s="42"/>
      <c r="G10" s="41">
        <v>0.3</v>
      </c>
      <c r="H10" s="47">
        <v>1.92</v>
      </c>
      <c r="I10" s="41">
        <f t="shared" si="0"/>
        <v>0.576</v>
      </c>
    </row>
    <row r="11" s="30" customFormat="1" ht="62" customHeight="1" spans="1:9">
      <c r="A11" s="41">
        <v>4</v>
      </c>
      <c r="B11" s="41" t="s">
        <v>21</v>
      </c>
      <c r="C11" s="42" t="s">
        <v>26</v>
      </c>
      <c r="D11" s="44" t="s">
        <v>27</v>
      </c>
      <c r="E11" s="42" t="s">
        <v>24</v>
      </c>
      <c r="F11" s="42" t="s">
        <v>28</v>
      </c>
      <c r="G11" s="41">
        <v>0.4</v>
      </c>
      <c r="H11" s="43">
        <v>16.8532</v>
      </c>
      <c r="I11" s="41">
        <f t="shared" si="0"/>
        <v>6.74128</v>
      </c>
    </row>
    <row r="12" s="30" customFormat="1" ht="62" customHeight="1" spans="1:9">
      <c r="A12" s="41"/>
      <c r="B12" s="41"/>
      <c r="C12" s="42"/>
      <c r="D12" s="45"/>
      <c r="E12" s="46" t="s">
        <v>20</v>
      </c>
      <c r="F12" s="42" t="s">
        <v>28</v>
      </c>
      <c r="G12" s="41">
        <v>0.3</v>
      </c>
      <c r="H12" s="43">
        <v>3.3856</v>
      </c>
      <c r="I12" s="41">
        <f t="shared" si="0"/>
        <v>1.01568</v>
      </c>
    </row>
    <row r="13" s="30" customFormat="1" ht="62" customHeight="1" spans="1:9">
      <c r="A13" s="41">
        <v>5</v>
      </c>
      <c r="B13" s="41" t="s">
        <v>14</v>
      </c>
      <c r="C13" s="42" t="s">
        <v>29</v>
      </c>
      <c r="D13" s="42" t="s">
        <v>14</v>
      </c>
      <c r="E13" s="41" t="s">
        <v>24</v>
      </c>
      <c r="F13" s="42" t="s">
        <v>30</v>
      </c>
      <c r="G13" s="41">
        <v>0.4</v>
      </c>
      <c r="H13" s="43">
        <v>3.7268</v>
      </c>
      <c r="I13" s="41">
        <f t="shared" si="0"/>
        <v>1.49072</v>
      </c>
    </row>
    <row r="14" s="31" customFormat="1" ht="62" customHeight="1" spans="1:9">
      <c r="A14" s="41"/>
      <c r="B14" s="41"/>
      <c r="C14" s="42"/>
      <c r="D14" s="42" t="s">
        <v>14</v>
      </c>
      <c r="E14" s="46" t="s">
        <v>20</v>
      </c>
      <c r="F14" s="42" t="s">
        <v>30</v>
      </c>
      <c r="G14" s="41">
        <v>0.3</v>
      </c>
      <c r="H14" s="43">
        <v>13.58</v>
      </c>
      <c r="I14" s="41">
        <f t="shared" si="0"/>
        <v>4.074</v>
      </c>
    </row>
    <row r="15" s="30" customFormat="1" ht="37" customHeight="1" spans="1:9">
      <c r="A15" s="41">
        <v>6</v>
      </c>
      <c r="B15" s="43" t="s">
        <v>31</v>
      </c>
      <c r="C15" s="48" t="s">
        <v>32</v>
      </c>
      <c r="D15" s="42" t="s">
        <v>33</v>
      </c>
      <c r="E15" s="43" t="s">
        <v>24</v>
      </c>
      <c r="F15" s="42" t="s">
        <v>32</v>
      </c>
      <c r="G15" s="43">
        <v>0.4</v>
      </c>
      <c r="H15" s="43">
        <v>11.5</v>
      </c>
      <c r="I15" s="41">
        <f t="shared" si="0"/>
        <v>4.6</v>
      </c>
    </row>
    <row r="16" s="32" customFormat="1" ht="37" customHeight="1" spans="1:9">
      <c r="A16" s="41"/>
      <c r="B16" s="43"/>
      <c r="C16" s="48"/>
      <c r="D16" s="42" t="s">
        <v>33</v>
      </c>
      <c r="E16" s="49" t="s">
        <v>20</v>
      </c>
      <c r="F16" s="42" t="s">
        <v>32</v>
      </c>
      <c r="G16" s="41">
        <v>0.3</v>
      </c>
      <c r="H16" s="43">
        <v>0.4</v>
      </c>
      <c r="I16" s="41">
        <f t="shared" si="0"/>
        <v>0.12</v>
      </c>
    </row>
    <row r="17" s="30" customFormat="1" ht="37" customHeight="1" spans="1:9">
      <c r="A17" s="41">
        <v>7</v>
      </c>
      <c r="B17" s="43" t="s">
        <v>31</v>
      </c>
      <c r="C17" s="43" t="s">
        <v>34</v>
      </c>
      <c r="D17" s="42" t="s">
        <v>33</v>
      </c>
      <c r="E17" s="43" t="s">
        <v>24</v>
      </c>
      <c r="F17" s="42" t="s">
        <v>34</v>
      </c>
      <c r="G17" s="43">
        <v>0.4</v>
      </c>
      <c r="H17" s="43">
        <v>10.2</v>
      </c>
      <c r="I17" s="41">
        <f t="shared" si="0"/>
        <v>4.08</v>
      </c>
    </row>
    <row r="18" s="30" customFormat="1" ht="37" customHeight="1" spans="1:9">
      <c r="A18" s="41"/>
      <c r="B18" s="43"/>
      <c r="C18" s="43"/>
      <c r="D18" s="42" t="s">
        <v>33</v>
      </c>
      <c r="E18" s="49" t="s">
        <v>20</v>
      </c>
      <c r="F18" s="42" t="s">
        <v>34</v>
      </c>
      <c r="G18" s="41">
        <v>0.3</v>
      </c>
      <c r="H18" s="43">
        <v>1</v>
      </c>
      <c r="I18" s="41">
        <f t="shared" si="0"/>
        <v>0.3</v>
      </c>
    </row>
    <row r="19" s="30" customFormat="1" ht="37" customHeight="1" spans="1:9">
      <c r="A19" s="41">
        <v>8</v>
      </c>
      <c r="B19" s="43" t="s">
        <v>31</v>
      </c>
      <c r="C19" s="48" t="s">
        <v>35</v>
      </c>
      <c r="D19" s="43" t="s">
        <v>33</v>
      </c>
      <c r="E19" s="43" t="s">
        <v>24</v>
      </c>
      <c r="F19" s="48" t="s">
        <v>35</v>
      </c>
      <c r="G19" s="43">
        <v>0.4</v>
      </c>
      <c r="H19" s="43">
        <v>12.8</v>
      </c>
      <c r="I19" s="41">
        <f t="shared" si="0"/>
        <v>5.12</v>
      </c>
    </row>
    <row r="20" s="30" customFormat="1" ht="37" customHeight="1" spans="1:9">
      <c r="A20" s="41">
        <v>9</v>
      </c>
      <c r="B20" s="43" t="s">
        <v>31</v>
      </c>
      <c r="C20" s="43" t="s">
        <v>36</v>
      </c>
      <c r="D20" s="43" t="s">
        <v>33</v>
      </c>
      <c r="E20" s="43" t="s">
        <v>24</v>
      </c>
      <c r="F20" s="43" t="s">
        <v>36</v>
      </c>
      <c r="G20" s="43">
        <v>0.4</v>
      </c>
      <c r="H20" s="43">
        <v>10.8</v>
      </c>
      <c r="I20" s="41">
        <f t="shared" si="0"/>
        <v>4.32</v>
      </c>
    </row>
    <row r="21" s="30" customFormat="1" ht="37" customHeight="1" spans="1:9">
      <c r="A21" s="41">
        <v>10</v>
      </c>
      <c r="B21" s="43" t="s">
        <v>31</v>
      </c>
      <c r="C21" s="43" t="s">
        <v>37</v>
      </c>
      <c r="D21" s="43" t="s">
        <v>33</v>
      </c>
      <c r="E21" s="43" t="s">
        <v>24</v>
      </c>
      <c r="F21" s="43" t="s">
        <v>37</v>
      </c>
      <c r="G21" s="43">
        <v>0.4</v>
      </c>
      <c r="H21" s="43">
        <v>10</v>
      </c>
      <c r="I21" s="41">
        <f t="shared" si="0"/>
        <v>4</v>
      </c>
    </row>
    <row r="22" s="30" customFormat="1" ht="37" customHeight="1" spans="1:9">
      <c r="A22" s="41">
        <v>11</v>
      </c>
      <c r="B22" s="43" t="s">
        <v>31</v>
      </c>
      <c r="C22" s="43" t="s">
        <v>38</v>
      </c>
      <c r="D22" s="43" t="s">
        <v>33</v>
      </c>
      <c r="E22" s="43" t="s">
        <v>24</v>
      </c>
      <c r="F22" s="43" t="s">
        <v>38</v>
      </c>
      <c r="G22" s="43">
        <v>0.4</v>
      </c>
      <c r="H22" s="43">
        <v>10.7</v>
      </c>
      <c r="I22" s="41">
        <f t="shared" si="0"/>
        <v>4.28</v>
      </c>
    </row>
    <row r="23" s="30" customFormat="1" ht="37" customHeight="1" spans="1:9">
      <c r="A23" s="41">
        <v>12</v>
      </c>
      <c r="B23" s="43" t="s">
        <v>31</v>
      </c>
      <c r="C23" s="43" t="s">
        <v>39</v>
      </c>
      <c r="D23" s="43" t="s">
        <v>33</v>
      </c>
      <c r="E23" s="43" t="s">
        <v>24</v>
      </c>
      <c r="F23" s="43" t="s">
        <v>39</v>
      </c>
      <c r="G23" s="43">
        <v>0.4</v>
      </c>
      <c r="H23" s="43">
        <v>12.3</v>
      </c>
      <c r="I23" s="41">
        <f t="shared" si="0"/>
        <v>4.92</v>
      </c>
    </row>
    <row r="24" s="30" customFormat="1" ht="37" customHeight="1" spans="1:9">
      <c r="A24" s="41">
        <v>13</v>
      </c>
      <c r="B24" s="43" t="s">
        <v>31</v>
      </c>
      <c r="C24" s="43" t="s">
        <v>40</v>
      </c>
      <c r="D24" s="43" t="s">
        <v>33</v>
      </c>
      <c r="E24" s="43" t="s">
        <v>24</v>
      </c>
      <c r="F24" s="43" t="s">
        <v>40</v>
      </c>
      <c r="G24" s="43">
        <v>0.4</v>
      </c>
      <c r="H24" s="43">
        <v>11</v>
      </c>
      <c r="I24" s="41">
        <f t="shared" si="0"/>
        <v>4.4</v>
      </c>
    </row>
    <row r="25" s="30" customFormat="1" ht="37" customHeight="1" spans="1:9">
      <c r="A25" s="41">
        <v>14</v>
      </c>
      <c r="B25" s="41" t="s">
        <v>18</v>
      </c>
      <c r="C25" s="42" t="s">
        <v>41</v>
      </c>
      <c r="D25" s="41" t="s">
        <v>18</v>
      </c>
      <c r="E25" s="42" t="s">
        <v>24</v>
      </c>
      <c r="F25" s="41" t="s">
        <v>41</v>
      </c>
      <c r="G25" s="41">
        <v>0.4</v>
      </c>
      <c r="H25" s="43">
        <v>10.0514</v>
      </c>
      <c r="I25" s="41">
        <f t="shared" ref="I14:I36" si="1">H25*G25</f>
        <v>4.02056</v>
      </c>
    </row>
    <row r="26" s="30" customFormat="1" ht="37" customHeight="1" spans="1:9">
      <c r="A26" s="41">
        <v>15</v>
      </c>
      <c r="B26" s="41" t="s">
        <v>18</v>
      </c>
      <c r="C26" s="42" t="s">
        <v>42</v>
      </c>
      <c r="D26" s="41" t="s">
        <v>18</v>
      </c>
      <c r="E26" s="42" t="s">
        <v>24</v>
      </c>
      <c r="F26" s="41" t="s">
        <v>42</v>
      </c>
      <c r="G26" s="41">
        <v>0.4</v>
      </c>
      <c r="H26" s="43">
        <v>12.23</v>
      </c>
      <c r="I26" s="41">
        <f t="shared" si="1"/>
        <v>4.892</v>
      </c>
    </row>
    <row r="27" s="30" customFormat="1" ht="37" customHeight="1" spans="1:9">
      <c r="A27" s="41">
        <v>16</v>
      </c>
      <c r="B27" s="41" t="s">
        <v>18</v>
      </c>
      <c r="C27" s="42" t="s">
        <v>43</v>
      </c>
      <c r="D27" s="41" t="s">
        <v>18</v>
      </c>
      <c r="E27" s="42" t="s">
        <v>24</v>
      </c>
      <c r="F27" s="41" t="s">
        <v>43</v>
      </c>
      <c r="G27" s="41">
        <v>0.4</v>
      </c>
      <c r="H27" s="43">
        <v>16.0057</v>
      </c>
      <c r="I27" s="41">
        <f t="shared" si="1"/>
        <v>6.40228</v>
      </c>
    </row>
    <row r="28" s="30" customFormat="1" ht="37" customHeight="1" spans="1:9">
      <c r="A28" s="41">
        <v>17</v>
      </c>
      <c r="B28" s="41" t="s">
        <v>18</v>
      </c>
      <c r="C28" s="42" t="s">
        <v>44</v>
      </c>
      <c r="D28" s="42" t="s">
        <v>18</v>
      </c>
      <c r="E28" s="42" t="s">
        <v>24</v>
      </c>
      <c r="F28" s="41" t="s">
        <v>44</v>
      </c>
      <c r="G28" s="41">
        <v>0.4</v>
      </c>
      <c r="H28" s="43">
        <v>18.569</v>
      </c>
      <c r="I28" s="41">
        <f t="shared" si="1"/>
        <v>7.4276</v>
      </c>
    </row>
    <row r="29" s="30" customFormat="1" ht="37" customHeight="1" spans="1:9">
      <c r="A29" s="41">
        <v>18</v>
      </c>
      <c r="B29" s="41" t="s">
        <v>18</v>
      </c>
      <c r="C29" s="46" t="s">
        <v>45</v>
      </c>
      <c r="D29" s="50" t="s">
        <v>18</v>
      </c>
      <c r="E29" s="42" t="s">
        <v>24</v>
      </c>
      <c r="F29" s="50" t="s">
        <v>45</v>
      </c>
      <c r="G29" s="41">
        <v>0.4</v>
      </c>
      <c r="H29" s="51">
        <v>16.797</v>
      </c>
      <c r="I29" s="41">
        <f t="shared" si="1"/>
        <v>6.7188</v>
      </c>
    </row>
    <row r="30" s="30" customFormat="1" ht="37" customHeight="1" spans="1:9">
      <c r="A30" s="41">
        <v>19</v>
      </c>
      <c r="B30" s="41" t="s">
        <v>18</v>
      </c>
      <c r="C30" s="46" t="s">
        <v>46</v>
      </c>
      <c r="D30" s="50" t="s">
        <v>18</v>
      </c>
      <c r="E30" s="42" t="s">
        <v>24</v>
      </c>
      <c r="F30" s="50" t="s">
        <v>46</v>
      </c>
      <c r="G30" s="41">
        <v>0.4</v>
      </c>
      <c r="H30" s="51">
        <v>17.597</v>
      </c>
      <c r="I30" s="41">
        <f t="shared" si="1"/>
        <v>7.0388</v>
      </c>
    </row>
    <row r="31" s="30" customFormat="1" ht="37" customHeight="1" spans="1:9">
      <c r="A31" s="41">
        <v>20</v>
      </c>
      <c r="B31" s="41" t="s">
        <v>18</v>
      </c>
      <c r="C31" s="46" t="s">
        <v>47</v>
      </c>
      <c r="D31" s="50" t="s">
        <v>18</v>
      </c>
      <c r="E31" s="42" t="s">
        <v>24</v>
      </c>
      <c r="F31" s="50" t="s">
        <v>47</v>
      </c>
      <c r="G31" s="41">
        <v>0.4</v>
      </c>
      <c r="H31" s="51">
        <v>12.0608</v>
      </c>
      <c r="I31" s="41">
        <f t="shared" si="1"/>
        <v>4.82432</v>
      </c>
    </row>
    <row r="32" s="30" customFormat="1" ht="37" customHeight="1" spans="1:9">
      <c r="A32" s="41">
        <v>21</v>
      </c>
      <c r="B32" s="41" t="s">
        <v>18</v>
      </c>
      <c r="C32" s="42" t="s">
        <v>48</v>
      </c>
      <c r="D32" s="42" t="s">
        <v>18</v>
      </c>
      <c r="E32" s="42" t="s">
        <v>24</v>
      </c>
      <c r="F32" s="41" t="s">
        <v>48</v>
      </c>
      <c r="G32" s="41">
        <v>0.4</v>
      </c>
      <c r="H32" s="43">
        <v>11.09</v>
      </c>
      <c r="I32" s="41">
        <f t="shared" si="1"/>
        <v>4.436</v>
      </c>
    </row>
    <row r="33" s="30" customFormat="1" ht="62" customHeight="1" spans="1:9">
      <c r="A33" s="41">
        <v>22</v>
      </c>
      <c r="B33" s="41" t="s">
        <v>21</v>
      </c>
      <c r="C33" s="42" t="s">
        <v>49</v>
      </c>
      <c r="D33" s="41" t="s">
        <v>50</v>
      </c>
      <c r="E33" s="42" t="s">
        <v>24</v>
      </c>
      <c r="F33" s="42" t="s">
        <v>51</v>
      </c>
      <c r="G33" s="41">
        <v>0.4</v>
      </c>
      <c r="H33" s="43">
        <v>25</v>
      </c>
      <c r="I33" s="41">
        <f t="shared" si="1"/>
        <v>10</v>
      </c>
    </row>
    <row r="34" s="30" customFormat="1" ht="62" customHeight="1" spans="1:9">
      <c r="A34" s="41">
        <v>23</v>
      </c>
      <c r="B34" s="41" t="s">
        <v>21</v>
      </c>
      <c r="C34" s="42" t="s">
        <v>52</v>
      </c>
      <c r="D34" s="41" t="s">
        <v>50</v>
      </c>
      <c r="E34" s="42" t="s">
        <v>24</v>
      </c>
      <c r="F34" s="42" t="s">
        <v>53</v>
      </c>
      <c r="G34" s="41">
        <v>0.4</v>
      </c>
      <c r="H34" s="43">
        <v>12.9854</v>
      </c>
      <c r="I34" s="41">
        <f t="shared" si="1"/>
        <v>5.19416</v>
      </c>
    </row>
    <row r="35" s="30" customFormat="1" ht="62" customHeight="1" spans="1:9">
      <c r="A35" s="41">
        <v>24</v>
      </c>
      <c r="B35" s="41" t="s">
        <v>21</v>
      </c>
      <c r="C35" s="42" t="s">
        <v>54</v>
      </c>
      <c r="D35" s="41" t="s">
        <v>50</v>
      </c>
      <c r="E35" s="42" t="s">
        <v>24</v>
      </c>
      <c r="F35" s="42" t="s">
        <v>55</v>
      </c>
      <c r="G35" s="41">
        <v>0.4</v>
      </c>
      <c r="H35" s="43">
        <v>10.6503</v>
      </c>
      <c r="I35" s="41">
        <f t="shared" si="1"/>
        <v>4.26012</v>
      </c>
    </row>
    <row r="36" s="30" customFormat="1" ht="37" customHeight="1" spans="1:9">
      <c r="A36" s="41">
        <v>25</v>
      </c>
      <c r="B36" s="41" t="s">
        <v>14</v>
      </c>
      <c r="C36" s="42" t="s">
        <v>56</v>
      </c>
      <c r="D36" s="41" t="s">
        <v>57</v>
      </c>
      <c r="E36" s="41" t="s">
        <v>24</v>
      </c>
      <c r="F36" s="41" t="s">
        <v>58</v>
      </c>
      <c r="G36" s="41">
        <v>0.2</v>
      </c>
      <c r="H36" s="43">
        <v>7.3619</v>
      </c>
      <c r="I36" s="41">
        <f t="shared" si="1"/>
        <v>1.47238</v>
      </c>
    </row>
    <row r="37" s="33" customFormat="1" ht="90" customHeight="1" spans="1:9">
      <c r="A37" s="31"/>
      <c r="B37" s="33"/>
      <c r="C37" s="52"/>
      <c r="D37" s="53"/>
      <c r="E37" s="54"/>
    </row>
    <row r="38" ht="28" spans="1:9">
      <c r="F38" s="1" t="s">
        <v>59</v>
      </c>
    </row>
    <row r="39" spans="1:9">
      <c r="F39" s="34" t="s">
        <v>60</v>
      </c>
    </row>
    <row r="40" spans="1:9">
      <c r="F40" s="34" t="s">
        <v>61</v>
      </c>
    </row>
    <row r="41" ht="28" spans="1:9">
      <c r="F41" s="1" t="s">
        <v>62</v>
      </c>
    </row>
    <row r="42" spans="1:9">
      <c r="F42" s="1" t="s">
        <v>63</v>
      </c>
    </row>
  </sheetData>
  <autoFilter xmlns:etc="http://www.wps.cn/officeDocument/2017/etCustomData" ref="A5:I36" etc:filterBottomFollowUsedRange="0">
    <extLst/>
  </autoFilter>
  <mergeCells count="28">
    <mergeCell ref="A2:I2"/>
    <mergeCell ref="A4:I4"/>
    <mergeCell ref="A6:G6"/>
    <mergeCell ref="A9:A10"/>
    <mergeCell ref="A11:A12"/>
    <mergeCell ref="A13:A14"/>
    <mergeCell ref="A15:A16"/>
    <mergeCell ref="A17:A18"/>
    <mergeCell ref="B9:B10"/>
    <mergeCell ref="B11:B12"/>
    <mergeCell ref="B13:B14"/>
    <mergeCell ref="B15:B16"/>
    <mergeCell ref="B17:B18"/>
    <mergeCell ref="C9:C10"/>
    <mergeCell ref="C11:C12"/>
    <mergeCell ref="C13:C14"/>
    <mergeCell ref="C15:C16"/>
    <mergeCell ref="C17:C18"/>
    <mergeCell ref="D9:D10"/>
    <mergeCell ref="D11:D12"/>
    <mergeCell ref="D13:D14"/>
    <mergeCell ref="D15:D16"/>
    <mergeCell ref="D17:D18"/>
    <mergeCell ref="F9:F10"/>
    <mergeCell ref="F11:F12"/>
    <mergeCell ref="F13:F14"/>
    <mergeCell ref="F15:F16"/>
    <mergeCell ref="F17:F18"/>
  </mergeCells>
  <pageMargins left="0.751388888888889" right="0.751388888888889" top="0.511805555555556" bottom="0.629861111111111" header="0.5" footer="0.5"/>
  <pageSetup paperSize="9" scale="81" fitToHeight="0" orientation="landscape" horizontalDpi="600"/>
  <headerFooter/>
  <rowBreaks count="1" manualBreakCount="1">
    <brk id="14" max="8" man="1"/>
  </rowBreaks>
  <ignoredErrors>
    <ignoredError sqref="A37:S45 B19:S36 E3:S3 A3:C3 B1:S2 A6:S9 A10:C10 E10:S10 A11:S11 A12:C12 E12:S12 A13:S18 J5:S5 H5 E5:F5 A5:C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80" zoomScaleNormal="80" workbookViewId="0">
      <selection activeCell="G1" sqref="G$1:G$1048576"/>
    </sheetView>
  </sheetViews>
  <sheetFormatPr defaultColWidth="9" defaultRowHeight="14" outlineLevelRow="5"/>
  <cols>
    <col min="1" max="1" width="9" style="1"/>
    <col min="2" max="2" width="15.9363636363636" style="1" customWidth="1"/>
    <col min="3" max="3" width="32.4909090909091" style="1" customWidth="1"/>
    <col min="4" max="4" width="15.3727272727273" style="1" customWidth="1"/>
    <col min="5" max="5" width="20.4636363636364" style="1" customWidth="1"/>
    <col min="6" max="6" width="17.2545454545455" style="1" customWidth="1"/>
    <col min="7" max="7" width="15" style="1" customWidth="1"/>
    <col min="8" max="8" width="35.1545454545455" style="1" customWidth="1"/>
    <col min="9" max="9" width="17.0363636363636" style="1" customWidth="1"/>
    <col min="10" max="16384" width="9" style="1"/>
  </cols>
  <sheetData>
    <row r="1" s="1" customFormat="1" ht="21" spans="1:9">
      <c r="A1" s="23" t="s">
        <v>64</v>
      </c>
      <c r="B1" s="23"/>
    </row>
    <row r="2" s="1" customFormat="1" ht="31" spans="1:9">
      <c r="A2" s="7" t="s">
        <v>65</v>
      </c>
      <c r="B2" s="7"/>
      <c r="C2" s="7"/>
      <c r="D2" s="7"/>
      <c r="E2" s="7"/>
      <c r="F2" s="7"/>
      <c r="G2" s="7"/>
      <c r="H2" s="7"/>
      <c r="I2" s="7"/>
    </row>
    <row r="3" s="1" customFormat="1" ht="39" customHeight="1" spans="1:9">
      <c r="A3" s="8" t="s">
        <v>2</v>
      </c>
      <c r="B3" s="8"/>
      <c r="C3" s="8"/>
      <c r="D3" s="9"/>
      <c r="E3" s="9"/>
      <c r="F3" s="9"/>
      <c r="G3" s="10"/>
      <c r="H3" s="10"/>
      <c r="I3" s="10"/>
    </row>
    <row r="4" s="21" customFormat="1" ht="39" customHeight="1" spans="1:9">
      <c r="A4" s="11" t="s">
        <v>66</v>
      </c>
      <c r="B4" s="8"/>
      <c r="C4" s="8"/>
      <c r="D4" s="8"/>
      <c r="E4" s="8"/>
      <c r="F4" s="8"/>
      <c r="G4" s="8"/>
      <c r="H4" s="8"/>
      <c r="I4" s="8"/>
    </row>
    <row r="5" s="2" customFormat="1" ht="64" customHeight="1" spans="1:9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67</v>
      </c>
      <c r="H5" s="12" t="s">
        <v>68</v>
      </c>
      <c r="I5" s="12" t="s">
        <v>12</v>
      </c>
    </row>
    <row r="6" s="27" customFormat="1" ht="54" customHeight="1" spans="1:9">
      <c r="A6" s="25">
        <v>1</v>
      </c>
      <c r="B6" s="25" t="s">
        <v>21</v>
      </c>
      <c r="C6" s="25" t="s">
        <v>49</v>
      </c>
      <c r="D6" s="25" t="s">
        <v>50</v>
      </c>
      <c r="E6" s="25" t="s">
        <v>69</v>
      </c>
      <c r="F6" s="25" t="s">
        <v>51</v>
      </c>
      <c r="G6" s="28">
        <v>0.2</v>
      </c>
      <c r="H6" s="25">
        <v>1.3</v>
      </c>
      <c r="I6" s="25">
        <v>0.26</v>
      </c>
    </row>
  </sheetData>
  <mergeCells count="4">
    <mergeCell ref="A1:B1"/>
    <mergeCell ref="A2:I2"/>
    <mergeCell ref="A3:C3"/>
    <mergeCell ref="A4:I4"/>
  </mergeCells>
  <pageMargins left="0.75" right="0.75" top="1" bottom="1" header="0.5" footer="0.5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85" zoomScaleNormal="85" workbookViewId="0">
      <selection activeCell="G1" sqref="G$1:G$1048576"/>
    </sheetView>
  </sheetViews>
  <sheetFormatPr defaultColWidth="9" defaultRowHeight="14" outlineLevelRow="5"/>
  <cols>
    <col min="2" max="2" width="16.0181818181818" customWidth="1"/>
    <col min="3" max="3" width="33.3727272727273" customWidth="1"/>
    <col min="4" max="4" width="15.3727272727273" customWidth="1"/>
    <col min="5" max="5" width="19.8545454545455" customWidth="1"/>
    <col min="6" max="6" width="17.2545454545455" customWidth="1"/>
    <col min="7" max="7" width="20.5818181818182" customWidth="1"/>
    <col min="8" max="8" width="30.7363636363636" customWidth="1"/>
    <col min="9" max="9" width="19.1090909090909" customWidth="1"/>
  </cols>
  <sheetData>
    <row r="1" s="1" customFormat="1" ht="21" spans="1:9">
      <c r="A1" s="23" t="s">
        <v>70</v>
      </c>
      <c r="B1" s="23"/>
    </row>
    <row r="2" s="1" customFormat="1" ht="31" spans="1:9">
      <c r="A2" s="7" t="s">
        <v>71</v>
      </c>
      <c r="B2" s="7"/>
      <c r="C2" s="7"/>
      <c r="D2" s="7"/>
      <c r="E2" s="7"/>
      <c r="F2" s="7"/>
      <c r="G2" s="7"/>
      <c r="H2" s="7"/>
      <c r="I2" s="7"/>
    </row>
    <row r="3" s="1" customFormat="1" ht="39" customHeight="1" spans="1:9">
      <c r="A3" s="8" t="s">
        <v>2</v>
      </c>
      <c r="B3" s="8"/>
      <c r="C3" s="8"/>
      <c r="D3" s="9"/>
      <c r="E3" s="9"/>
      <c r="F3" s="9"/>
      <c r="G3" s="10"/>
      <c r="H3" s="10"/>
      <c r="I3" s="10"/>
    </row>
    <row r="4" s="21" customFormat="1" ht="39" customHeight="1" spans="1:9">
      <c r="A4" s="11" t="s">
        <v>66</v>
      </c>
      <c r="B4" s="8"/>
      <c r="C4" s="8"/>
      <c r="D4" s="8"/>
      <c r="E4" s="8"/>
      <c r="F4" s="8"/>
      <c r="G4" s="8"/>
      <c r="H4" s="8"/>
      <c r="I4" s="8"/>
    </row>
    <row r="5" s="2" customFormat="1" ht="64" customHeight="1" spans="1:9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72</v>
      </c>
      <c r="H5" s="12" t="s">
        <v>73</v>
      </c>
      <c r="I5" s="12" t="s">
        <v>12</v>
      </c>
    </row>
    <row r="6" s="22" customFormat="1" ht="60" customHeight="1" spans="1:9">
      <c r="A6" s="24">
        <v>1</v>
      </c>
      <c r="B6" s="24" t="s">
        <v>21</v>
      </c>
      <c r="C6" s="25" t="s">
        <v>74</v>
      </c>
      <c r="D6" s="24" t="s">
        <v>21</v>
      </c>
      <c r="E6" s="24" t="s">
        <v>75</v>
      </c>
      <c r="F6" s="24" t="s">
        <v>76</v>
      </c>
      <c r="G6" s="26">
        <v>50</v>
      </c>
      <c r="H6" s="24">
        <v>234</v>
      </c>
      <c r="I6" s="24">
        <v>1.17</v>
      </c>
    </row>
  </sheetData>
  <mergeCells count="4">
    <mergeCell ref="A1:B1"/>
    <mergeCell ref="A2:I2"/>
    <mergeCell ref="A3:C3"/>
    <mergeCell ref="A4:I4"/>
  </mergeCells>
  <pageMargins left="0.75" right="0.75" top="1" bottom="1" header="0.5" footer="0.5"/>
  <pageSetup paperSize="9" scale="6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view="pageBreakPreview" zoomScale="70" zoomScaleNormal="70" workbookViewId="0">
      <selection activeCell="A2" sqref="A2:I2"/>
    </sheetView>
  </sheetViews>
  <sheetFormatPr defaultColWidth="9" defaultRowHeight="14"/>
  <cols>
    <col min="1" max="1" width="9.3" style="5" customWidth="1"/>
    <col min="2" max="2" width="13.7454545454545" style="5" customWidth="1"/>
    <col min="3" max="3" width="38.8818181818182" style="5" customWidth="1"/>
    <col min="4" max="4" width="14.2545454545455" style="5" customWidth="1"/>
    <col min="5" max="5" width="24.4363636363636" style="5" customWidth="1"/>
    <col min="6" max="6" width="23.5636363636364" style="5" customWidth="1"/>
    <col min="7" max="7" width="24.1545454545455" style="5" customWidth="1"/>
    <col min="8" max="9" width="19.0363636363636" style="5" customWidth="1"/>
    <col min="10" max="16384" width="9" style="5"/>
  </cols>
  <sheetData>
    <row r="1" s="1" customFormat="1" ht="17.5" spans="1:9">
      <c r="A1" s="6" t="s">
        <v>77</v>
      </c>
    </row>
    <row r="2" s="1" customFormat="1" ht="52" customHeight="1" spans="1:9">
      <c r="A2" s="7" t="s">
        <v>78</v>
      </c>
      <c r="B2" s="7"/>
      <c r="C2" s="7"/>
      <c r="D2" s="7"/>
      <c r="E2" s="7"/>
      <c r="F2" s="7"/>
      <c r="G2" s="7"/>
      <c r="H2" s="7"/>
      <c r="I2" s="7"/>
    </row>
    <row r="3" s="1" customFormat="1" ht="39" customHeight="1" spans="1:9">
      <c r="A3" s="8" t="s">
        <v>79</v>
      </c>
      <c r="B3" s="8"/>
      <c r="C3" s="8"/>
      <c r="D3" s="9"/>
      <c r="E3" s="9"/>
      <c r="F3" s="9"/>
      <c r="G3" s="10"/>
      <c r="H3" s="10"/>
      <c r="I3" s="10"/>
    </row>
    <row r="4" s="1" customFormat="1" ht="39" customHeight="1" spans="1:9">
      <c r="A4" s="11" t="s">
        <v>66</v>
      </c>
      <c r="B4" s="11"/>
      <c r="C4" s="11"/>
      <c r="D4" s="11"/>
      <c r="E4" s="11"/>
      <c r="F4" s="11"/>
      <c r="G4" s="11"/>
      <c r="H4" s="11"/>
      <c r="I4" s="11"/>
    </row>
    <row r="5" s="2" customFormat="1" ht="64" customHeight="1" spans="1:9">
      <c r="A5" s="12" t="s">
        <v>4</v>
      </c>
      <c r="B5" s="12" t="s">
        <v>5</v>
      </c>
      <c r="C5" s="12" t="s">
        <v>6</v>
      </c>
      <c r="D5" s="12" t="s">
        <v>80</v>
      </c>
      <c r="E5" s="12" t="s">
        <v>8</v>
      </c>
      <c r="F5" s="12" t="s">
        <v>9</v>
      </c>
      <c r="G5" s="12" t="s">
        <v>81</v>
      </c>
      <c r="H5" s="12" t="s">
        <v>82</v>
      </c>
      <c r="I5" s="12" t="s">
        <v>12</v>
      </c>
    </row>
    <row r="6" s="2" customFormat="1" ht="32" customHeight="1" spans="1:9">
      <c r="A6" s="13" t="s">
        <v>13</v>
      </c>
      <c r="B6" s="14"/>
      <c r="C6" s="14"/>
      <c r="D6" s="14"/>
      <c r="E6" s="14"/>
      <c r="F6" s="14"/>
      <c r="G6" s="15"/>
      <c r="H6" s="12">
        <f>SUM(H7,H12,H16)</f>
        <v>4665</v>
      </c>
      <c r="I6" s="12">
        <f>SUM(I7,I12,I16)</f>
        <v>46.51957</v>
      </c>
    </row>
    <row r="7" s="2" customFormat="1" ht="32" customHeight="1" spans="1:9">
      <c r="A7" s="13" t="s">
        <v>83</v>
      </c>
      <c r="B7" s="14"/>
      <c r="C7" s="14"/>
      <c r="D7" s="14"/>
      <c r="E7" s="14"/>
      <c r="F7" s="14"/>
      <c r="G7" s="15"/>
      <c r="H7" s="12">
        <f>SUM(H8:H11)</f>
        <v>4000</v>
      </c>
      <c r="I7" s="12">
        <v>40</v>
      </c>
    </row>
    <row r="8" s="3" customFormat="1" ht="47" customHeight="1" spans="1:9">
      <c r="A8" s="16">
        <v>1</v>
      </c>
      <c r="B8" s="16" t="s">
        <v>21</v>
      </c>
      <c r="C8" s="16" t="s">
        <v>84</v>
      </c>
      <c r="D8" s="16" t="s">
        <v>50</v>
      </c>
      <c r="E8" s="17" t="s">
        <v>85</v>
      </c>
      <c r="F8" s="16" t="s">
        <v>86</v>
      </c>
      <c r="G8" s="16">
        <v>100</v>
      </c>
      <c r="H8" s="16">
        <v>1000</v>
      </c>
      <c r="I8" s="16">
        <v>10</v>
      </c>
    </row>
    <row r="9" s="3" customFormat="1" ht="47" customHeight="1" spans="1:9">
      <c r="A9" s="16">
        <v>2</v>
      </c>
      <c r="B9" s="16" t="s">
        <v>21</v>
      </c>
      <c r="C9" s="17" t="s">
        <v>87</v>
      </c>
      <c r="D9" s="16" t="s">
        <v>50</v>
      </c>
      <c r="E9" s="17" t="s">
        <v>85</v>
      </c>
      <c r="F9" s="16" t="s">
        <v>88</v>
      </c>
      <c r="G9" s="16">
        <v>100</v>
      </c>
      <c r="H9" s="16">
        <v>1000</v>
      </c>
      <c r="I9" s="16">
        <v>10</v>
      </c>
    </row>
    <row r="10" s="3" customFormat="1" ht="50" customHeight="1" spans="1:9">
      <c r="A10" s="16">
        <v>3</v>
      </c>
      <c r="B10" s="16" t="s">
        <v>21</v>
      </c>
      <c r="C10" s="16" t="s">
        <v>89</v>
      </c>
      <c r="D10" s="16" t="s">
        <v>50</v>
      </c>
      <c r="E10" s="17" t="s">
        <v>85</v>
      </c>
      <c r="F10" s="16" t="s">
        <v>90</v>
      </c>
      <c r="G10" s="16">
        <v>100</v>
      </c>
      <c r="H10" s="16">
        <v>1000</v>
      </c>
      <c r="I10" s="16">
        <v>10</v>
      </c>
    </row>
    <row r="11" s="3" customFormat="1" ht="49" customHeight="1" spans="1:9">
      <c r="A11" s="16">
        <v>4</v>
      </c>
      <c r="B11" s="16" t="s">
        <v>21</v>
      </c>
      <c r="C11" s="17" t="s">
        <v>91</v>
      </c>
      <c r="D11" s="16" t="s">
        <v>50</v>
      </c>
      <c r="E11" s="17" t="s">
        <v>85</v>
      </c>
      <c r="F11" s="17" t="s">
        <v>92</v>
      </c>
      <c r="G11" s="16">
        <v>100</v>
      </c>
      <c r="H11" s="16">
        <v>1000</v>
      </c>
      <c r="I11" s="16">
        <v>10</v>
      </c>
    </row>
    <row r="12" s="2" customFormat="1" ht="32" customHeight="1" spans="1:9">
      <c r="A12" s="13" t="s">
        <v>83</v>
      </c>
      <c r="B12" s="14"/>
      <c r="C12" s="14"/>
      <c r="D12" s="14"/>
      <c r="E12" s="14"/>
      <c r="F12" s="14"/>
      <c r="G12" s="15"/>
      <c r="H12" s="12">
        <f>SUM(H13:H15)</f>
        <v>108</v>
      </c>
      <c r="I12" s="12">
        <f>SUM(I13:I15)</f>
        <v>5.4</v>
      </c>
    </row>
    <row r="13" s="3" customFormat="1" ht="41" customHeight="1" spans="1:9">
      <c r="A13" s="16">
        <v>5</v>
      </c>
      <c r="B13" s="16" t="s">
        <v>21</v>
      </c>
      <c r="C13" s="18" t="s">
        <v>93</v>
      </c>
      <c r="D13" s="16" t="s">
        <v>50</v>
      </c>
      <c r="E13" s="17" t="s">
        <v>94</v>
      </c>
      <c r="F13" s="17" t="s">
        <v>95</v>
      </c>
      <c r="G13" s="16">
        <v>500</v>
      </c>
      <c r="H13" s="16">
        <v>12</v>
      </c>
      <c r="I13" s="16">
        <v>0.6</v>
      </c>
    </row>
    <row r="14" s="3" customFormat="1" ht="49" customHeight="1" spans="1:9">
      <c r="A14" s="16">
        <v>6</v>
      </c>
      <c r="B14" s="16" t="s">
        <v>31</v>
      </c>
      <c r="C14" s="17" t="s">
        <v>96</v>
      </c>
      <c r="D14" s="17" t="s">
        <v>97</v>
      </c>
      <c r="E14" s="17" t="s">
        <v>94</v>
      </c>
      <c r="F14" s="17" t="s">
        <v>98</v>
      </c>
      <c r="G14" s="16">
        <v>500</v>
      </c>
      <c r="H14" s="16">
        <v>78</v>
      </c>
      <c r="I14" s="16">
        <v>3.9</v>
      </c>
    </row>
    <row r="15" s="3" customFormat="1" ht="49" customHeight="1" spans="1:9">
      <c r="A15" s="16">
        <v>7</v>
      </c>
      <c r="B15" s="16" t="s">
        <v>99</v>
      </c>
      <c r="C15" s="17" t="s">
        <v>100</v>
      </c>
      <c r="D15" s="16" t="s">
        <v>101</v>
      </c>
      <c r="E15" s="17" t="s">
        <v>94</v>
      </c>
      <c r="F15" s="17" t="s">
        <v>102</v>
      </c>
      <c r="G15" s="16">
        <v>500</v>
      </c>
      <c r="H15" s="16">
        <v>18</v>
      </c>
      <c r="I15" s="16">
        <v>0.9</v>
      </c>
    </row>
    <row r="16" s="2" customFormat="1" ht="32" customHeight="1" spans="1:9">
      <c r="A16" s="13" t="s">
        <v>83</v>
      </c>
      <c r="B16" s="14"/>
      <c r="C16" s="14"/>
      <c r="D16" s="14"/>
      <c r="E16" s="14"/>
      <c r="F16" s="14"/>
      <c r="G16" s="15"/>
      <c r="H16" s="12">
        <f>SUM(H17:H47)</f>
        <v>557</v>
      </c>
      <c r="I16" s="12">
        <f>SUM(I17:I47)</f>
        <v>1.11957</v>
      </c>
    </row>
    <row r="17" s="4" customFormat="1" ht="32" customHeight="1" spans="1:9">
      <c r="A17" s="16">
        <v>8</v>
      </c>
      <c r="B17" s="19" t="s">
        <v>99</v>
      </c>
      <c r="C17" s="20" t="s">
        <v>103</v>
      </c>
      <c r="D17" s="16" t="s">
        <v>104</v>
      </c>
      <c r="E17" s="16" t="s">
        <v>105</v>
      </c>
      <c r="F17" s="20" t="s">
        <v>103</v>
      </c>
      <c r="G17" s="16">
        <v>20.1</v>
      </c>
      <c r="H17" s="16">
        <v>15</v>
      </c>
      <c r="I17" s="16">
        <v>0.03015</v>
      </c>
    </row>
    <row r="18" s="4" customFormat="1" ht="32" customHeight="1" spans="1:9">
      <c r="A18" s="16">
        <v>9</v>
      </c>
      <c r="B18" s="19" t="s">
        <v>99</v>
      </c>
      <c r="C18" s="20" t="s">
        <v>106</v>
      </c>
      <c r="D18" s="16" t="s">
        <v>104</v>
      </c>
      <c r="E18" s="16" t="s">
        <v>105</v>
      </c>
      <c r="F18" s="20" t="s">
        <v>106</v>
      </c>
      <c r="G18" s="16">
        <v>20.1</v>
      </c>
      <c r="H18" s="16">
        <v>16</v>
      </c>
      <c r="I18" s="16">
        <v>0.03216</v>
      </c>
    </row>
    <row r="19" s="4" customFormat="1" ht="32" customHeight="1" spans="1:9">
      <c r="A19" s="16">
        <v>10</v>
      </c>
      <c r="B19" s="19" t="s">
        <v>99</v>
      </c>
      <c r="C19" s="20" t="s">
        <v>107</v>
      </c>
      <c r="D19" s="16" t="s">
        <v>104</v>
      </c>
      <c r="E19" s="16" t="s">
        <v>105</v>
      </c>
      <c r="F19" s="20" t="s">
        <v>107</v>
      </c>
      <c r="G19" s="16">
        <v>20.1</v>
      </c>
      <c r="H19" s="16">
        <v>6</v>
      </c>
      <c r="I19" s="16">
        <v>0.01206</v>
      </c>
    </row>
    <row r="20" s="4" customFormat="1" ht="32" customHeight="1" spans="1:9">
      <c r="A20" s="16">
        <v>11</v>
      </c>
      <c r="B20" s="19" t="s">
        <v>99</v>
      </c>
      <c r="C20" s="20" t="s">
        <v>108</v>
      </c>
      <c r="D20" s="16" t="s">
        <v>104</v>
      </c>
      <c r="E20" s="16" t="s">
        <v>105</v>
      </c>
      <c r="F20" s="20" t="s">
        <v>108</v>
      </c>
      <c r="G20" s="16">
        <v>20.1</v>
      </c>
      <c r="H20" s="16">
        <v>22</v>
      </c>
      <c r="I20" s="16">
        <v>0.04422</v>
      </c>
    </row>
    <row r="21" s="4" customFormat="1" ht="32" customHeight="1" spans="1:9">
      <c r="A21" s="16">
        <v>12</v>
      </c>
      <c r="B21" s="19" t="s">
        <v>99</v>
      </c>
      <c r="C21" s="20" t="s">
        <v>109</v>
      </c>
      <c r="D21" s="16" t="s">
        <v>104</v>
      </c>
      <c r="E21" s="16" t="s">
        <v>105</v>
      </c>
      <c r="F21" s="20" t="s">
        <v>109</v>
      </c>
      <c r="G21" s="16">
        <v>20.1</v>
      </c>
      <c r="H21" s="16">
        <v>7</v>
      </c>
      <c r="I21" s="16">
        <v>0.01407</v>
      </c>
    </row>
    <row r="22" s="4" customFormat="1" ht="32" customHeight="1" spans="1:9">
      <c r="A22" s="16">
        <v>13</v>
      </c>
      <c r="B22" s="19" t="s">
        <v>99</v>
      </c>
      <c r="C22" s="20" t="s">
        <v>110</v>
      </c>
      <c r="D22" s="16" t="s">
        <v>104</v>
      </c>
      <c r="E22" s="16" t="s">
        <v>105</v>
      </c>
      <c r="F22" s="20" t="s">
        <v>110</v>
      </c>
      <c r="G22" s="16">
        <v>20.1</v>
      </c>
      <c r="H22" s="16">
        <v>25</v>
      </c>
      <c r="I22" s="16">
        <v>0.05025</v>
      </c>
    </row>
    <row r="23" s="4" customFormat="1" ht="32" customHeight="1" spans="1:9">
      <c r="A23" s="16">
        <v>14</v>
      </c>
      <c r="B23" s="19" t="s">
        <v>99</v>
      </c>
      <c r="C23" s="20" t="s">
        <v>111</v>
      </c>
      <c r="D23" s="16" t="s">
        <v>104</v>
      </c>
      <c r="E23" s="16" t="s">
        <v>105</v>
      </c>
      <c r="F23" s="20" t="s">
        <v>111</v>
      </c>
      <c r="G23" s="16">
        <v>20.1</v>
      </c>
      <c r="H23" s="16">
        <v>6</v>
      </c>
      <c r="I23" s="16">
        <v>0.01206</v>
      </c>
    </row>
    <row r="24" s="4" customFormat="1" ht="32" customHeight="1" spans="1:9">
      <c r="A24" s="16">
        <v>15</v>
      </c>
      <c r="B24" s="19" t="s">
        <v>99</v>
      </c>
      <c r="C24" s="20" t="s">
        <v>112</v>
      </c>
      <c r="D24" s="16" t="s">
        <v>101</v>
      </c>
      <c r="E24" s="16" t="s">
        <v>105</v>
      </c>
      <c r="F24" s="20" t="s">
        <v>112</v>
      </c>
      <c r="G24" s="16">
        <v>20.1</v>
      </c>
      <c r="H24" s="16">
        <v>29</v>
      </c>
      <c r="I24" s="16">
        <v>0.05829</v>
      </c>
    </row>
    <row r="25" s="4" customFormat="1" ht="32" customHeight="1" spans="1:9">
      <c r="A25" s="16">
        <v>16</v>
      </c>
      <c r="B25" s="19" t="s">
        <v>113</v>
      </c>
      <c r="C25" s="20" t="s">
        <v>114</v>
      </c>
      <c r="D25" s="16" t="s">
        <v>115</v>
      </c>
      <c r="E25" s="16" t="s">
        <v>105</v>
      </c>
      <c r="F25" s="20" t="s">
        <v>114</v>
      </c>
      <c r="G25" s="16">
        <v>20.1</v>
      </c>
      <c r="H25" s="16">
        <v>21</v>
      </c>
      <c r="I25" s="16">
        <v>0.04221</v>
      </c>
    </row>
    <row r="26" s="4" customFormat="1" ht="32" customHeight="1" spans="1:9">
      <c r="A26" s="16">
        <v>17</v>
      </c>
      <c r="B26" s="19" t="s">
        <v>113</v>
      </c>
      <c r="C26" s="20" t="s">
        <v>116</v>
      </c>
      <c r="D26" s="16" t="s">
        <v>115</v>
      </c>
      <c r="E26" s="16" t="s">
        <v>105</v>
      </c>
      <c r="F26" s="20" t="s">
        <v>116</v>
      </c>
      <c r="G26" s="16">
        <v>20.1</v>
      </c>
      <c r="H26" s="16">
        <v>34</v>
      </c>
      <c r="I26" s="16">
        <v>0.06834</v>
      </c>
    </row>
    <row r="27" s="4" customFormat="1" ht="32" customHeight="1" spans="1:9">
      <c r="A27" s="16">
        <v>18</v>
      </c>
      <c r="B27" s="19" t="s">
        <v>113</v>
      </c>
      <c r="C27" s="20" t="s">
        <v>117</v>
      </c>
      <c r="D27" s="16" t="s">
        <v>115</v>
      </c>
      <c r="E27" s="16" t="s">
        <v>105</v>
      </c>
      <c r="F27" s="20" t="s">
        <v>117</v>
      </c>
      <c r="G27" s="16">
        <v>20.1</v>
      </c>
      <c r="H27" s="16">
        <v>18</v>
      </c>
      <c r="I27" s="16">
        <v>0.03618</v>
      </c>
    </row>
    <row r="28" s="4" customFormat="1" ht="32" customHeight="1" spans="1:9">
      <c r="A28" s="16">
        <v>19</v>
      </c>
      <c r="B28" s="19" t="s">
        <v>113</v>
      </c>
      <c r="C28" s="20" t="s">
        <v>118</v>
      </c>
      <c r="D28" s="16" t="s">
        <v>119</v>
      </c>
      <c r="E28" s="16" t="s">
        <v>105</v>
      </c>
      <c r="F28" s="20" t="s">
        <v>118</v>
      </c>
      <c r="G28" s="16">
        <v>20.1</v>
      </c>
      <c r="H28" s="16">
        <v>50</v>
      </c>
      <c r="I28" s="16">
        <v>0.1005</v>
      </c>
    </row>
    <row r="29" s="4" customFormat="1" ht="32" customHeight="1" spans="1:9">
      <c r="A29" s="16">
        <v>20</v>
      </c>
      <c r="B29" s="19" t="s">
        <v>113</v>
      </c>
      <c r="C29" s="20" t="s">
        <v>120</v>
      </c>
      <c r="D29" s="16" t="s">
        <v>121</v>
      </c>
      <c r="E29" s="16" t="s">
        <v>105</v>
      </c>
      <c r="F29" s="20" t="s">
        <v>120</v>
      </c>
      <c r="G29" s="16">
        <v>20.1</v>
      </c>
      <c r="H29" s="16">
        <v>11</v>
      </c>
      <c r="I29" s="16">
        <v>0.02211</v>
      </c>
    </row>
    <row r="30" s="4" customFormat="1" ht="32" customHeight="1" spans="1:9">
      <c r="A30" s="16">
        <v>21</v>
      </c>
      <c r="B30" s="19" t="s">
        <v>113</v>
      </c>
      <c r="C30" s="20" t="s">
        <v>122</v>
      </c>
      <c r="D30" s="16" t="s">
        <v>121</v>
      </c>
      <c r="E30" s="16" t="s">
        <v>105</v>
      </c>
      <c r="F30" s="20" t="s">
        <v>122</v>
      </c>
      <c r="G30" s="16">
        <v>20.1</v>
      </c>
      <c r="H30" s="16">
        <v>19</v>
      </c>
      <c r="I30" s="16">
        <v>0.03819</v>
      </c>
    </row>
    <row r="31" s="4" customFormat="1" ht="32" customHeight="1" spans="1:9">
      <c r="A31" s="16">
        <v>22</v>
      </c>
      <c r="B31" s="19" t="s">
        <v>113</v>
      </c>
      <c r="C31" s="20" t="s">
        <v>123</v>
      </c>
      <c r="D31" s="16" t="s">
        <v>121</v>
      </c>
      <c r="E31" s="16" t="s">
        <v>105</v>
      </c>
      <c r="F31" s="20" t="s">
        <v>123</v>
      </c>
      <c r="G31" s="16">
        <v>20.1</v>
      </c>
      <c r="H31" s="16">
        <v>11</v>
      </c>
      <c r="I31" s="16">
        <v>0.02211</v>
      </c>
    </row>
    <row r="32" s="4" customFormat="1" ht="32" customHeight="1" spans="1:9">
      <c r="A32" s="16">
        <v>23</v>
      </c>
      <c r="B32" s="19" t="s">
        <v>113</v>
      </c>
      <c r="C32" s="20" t="s">
        <v>124</v>
      </c>
      <c r="D32" s="16" t="s">
        <v>115</v>
      </c>
      <c r="E32" s="16" t="s">
        <v>105</v>
      </c>
      <c r="F32" s="20" t="s">
        <v>124</v>
      </c>
      <c r="G32" s="16">
        <v>20.1</v>
      </c>
      <c r="H32" s="16">
        <v>12</v>
      </c>
      <c r="I32" s="16">
        <v>0.02412</v>
      </c>
    </row>
    <row r="33" s="4" customFormat="1" ht="32" customHeight="1" spans="1:9">
      <c r="A33" s="16">
        <v>24</v>
      </c>
      <c r="B33" s="19" t="s">
        <v>113</v>
      </c>
      <c r="C33" s="20" t="s">
        <v>125</v>
      </c>
      <c r="D33" s="16" t="s">
        <v>121</v>
      </c>
      <c r="E33" s="16" t="s">
        <v>105</v>
      </c>
      <c r="F33" s="20" t="s">
        <v>125</v>
      </c>
      <c r="G33" s="16">
        <v>20.1</v>
      </c>
      <c r="H33" s="16">
        <v>12</v>
      </c>
      <c r="I33" s="16">
        <v>0.02412</v>
      </c>
    </row>
    <row r="34" s="4" customFormat="1" ht="32" customHeight="1" spans="1:9">
      <c r="A34" s="16">
        <v>25</v>
      </c>
      <c r="B34" s="19" t="s">
        <v>113</v>
      </c>
      <c r="C34" s="20" t="s">
        <v>126</v>
      </c>
      <c r="D34" s="16" t="s">
        <v>121</v>
      </c>
      <c r="E34" s="16" t="s">
        <v>105</v>
      </c>
      <c r="F34" s="20" t="s">
        <v>126</v>
      </c>
      <c r="G34" s="16">
        <v>20.1</v>
      </c>
      <c r="H34" s="16">
        <v>6</v>
      </c>
      <c r="I34" s="16">
        <v>0.01206</v>
      </c>
    </row>
    <row r="35" s="4" customFormat="1" ht="32" customHeight="1" spans="1:9">
      <c r="A35" s="16">
        <v>26</v>
      </c>
      <c r="B35" s="19" t="s">
        <v>113</v>
      </c>
      <c r="C35" s="20" t="s">
        <v>127</v>
      </c>
      <c r="D35" s="16" t="s">
        <v>119</v>
      </c>
      <c r="E35" s="16" t="s">
        <v>105</v>
      </c>
      <c r="F35" s="20" t="s">
        <v>127</v>
      </c>
      <c r="G35" s="16">
        <v>20.1</v>
      </c>
      <c r="H35" s="16">
        <v>90</v>
      </c>
      <c r="I35" s="16">
        <v>0.1809</v>
      </c>
    </row>
    <row r="36" s="4" customFormat="1" ht="32" customHeight="1" spans="1:9">
      <c r="A36" s="16">
        <v>27</v>
      </c>
      <c r="B36" s="19" t="s">
        <v>113</v>
      </c>
      <c r="C36" s="20" t="s">
        <v>128</v>
      </c>
      <c r="D36" s="16" t="s">
        <v>115</v>
      </c>
      <c r="E36" s="16" t="s">
        <v>105</v>
      </c>
      <c r="F36" s="20" t="s">
        <v>128</v>
      </c>
      <c r="G36" s="16">
        <v>20.1</v>
      </c>
      <c r="H36" s="16">
        <v>9</v>
      </c>
      <c r="I36" s="16">
        <v>0.01809</v>
      </c>
    </row>
    <row r="37" s="4" customFormat="1" ht="32" customHeight="1" spans="1:9">
      <c r="A37" s="16">
        <v>28</v>
      </c>
      <c r="B37" s="19" t="s">
        <v>113</v>
      </c>
      <c r="C37" s="20" t="s">
        <v>129</v>
      </c>
      <c r="D37" s="16" t="s">
        <v>119</v>
      </c>
      <c r="E37" s="16" t="s">
        <v>105</v>
      </c>
      <c r="F37" s="20" t="s">
        <v>129</v>
      </c>
      <c r="G37" s="16">
        <v>20.1</v>
      </c>
      <c r="H37" s="16">
        <v>9</v>
      </c>
      <c r="I37" s="16">
        <v>0.01809</v>
      </c>
    </row>
    <row r="38" s="4" customFormat="1" ht="32" customHeight="1" spans="1:9">
      <c r="A38" s="16">
        <v>29</v>
      </c>
      <c r="B38" s="19" t="s">
        <v>113</v>
      </c>
      <c r="C38" s="20" t="s">
        <v>130</v>
      </c>
      <c r="D38" s="16" t="s">
        <v>115</v>
      </c>
      <c r="E38" s="16" t="s">
        <v>105</v>
      </c>
      <c r="F38" s="20" t="s">
        <v>130</v>
      </c>
      <c r="G38" s="16">
        <v>20.1</v>
      </c>
      <c r="H38" s="16">
        <v>4</v>
      </c>
      <c r="I38" s="16">
        <v>0.00804</v>
      </c>
    </row>
    <row r="39" s="4" customFormat="1" ht="32" customHeight="1" spans="1:9">
      <c r="A39" s="16">
        <v>30</v>
      </c>
      <c r="B39" s="19" t="s">
        <v>113</v>
      </c>
      <c r="C39" s="20" t="s">
        <v>131</v>
      </c>
      <c r="D39" s="16" t="s">
        <v>119</v>
      </c>
      <c r="E39" s="16" t="s">
        <v>105</v>
      </c>
      <c r="F39" s="20" t="s">
        <v>131</v>
      </c>
      <c r="G39" s="16">
        <v>20.1</v>
      </c>
      <c r="H39" s="16">
        <v>38</v>
      </c>
      <c r="I39" s="16">
        <v>0.07638</v>
      </c>
    </row>
    <row r="40" s="4" customFormat="1" ht="32" customHeight="1" spans="1:9">
      <c r="A40" s="16">
        <v>31</v>
      </c>
      <c r="B40" s="19" t="s">
        <v>113</v>
      </c>
      <c r="C40" s="20" t="s">
        <v>132</v>
      </c>
      <c r="D40" s="16" t="s">
        <v>119</v>
      </c>
      <c r="E40" s="16" t="s">
        <v>105</v>
      </c>
      <c r="F40" s="20" t="s">
        <v>132</v>
      </c>
      <c r="G40" s="16">
        <v>20.1</v>
      </c>
      <c r="H40" s="16">
        <v>20</v>
      </c>
      <c r="I40" s="16">
        <v>0.0402</v>
      </c>
    </row>
    <row r="41" s="4" customFormat="1" ht="32" customHeight="1" spans="1:9">
      <c r="A41" s="16">
        <v>32</v>
      </c>
      <c r="B41" s="19" t="s">
        <v>113</v>
      </c>
      <c r="C41" s="20" t="s">
        <v>133</v>
      </c>
      <c r="D41" s="16" t="s">
        <v>115</v>
      </c>
      <c r="E41" s="16" t="s">
        <v>105</v>
      </c>
      <c r="F41" s="20" t="s">
        <v>133</v>
      </c>
      <c r="G41" s="16">
        <v>20.1</v>
      </c>
      <c r="H41" s="16">
        <v>7</v>
      </c>
      <c r="I41" s="16">
        <v>0.01407</v>
      </c>
    </row>
    <row r="42" s="4" customFormat="1" ht="32" customHeight="1" spans="1:9">
      <c r="A42" s="16">
        <v>33</v>
      </c>
      <c r="B42" s="19" t="s">
        <v>113</v>
      </c>
      <c r="C42" s="20" t="s">
        <v>134</v>
      </c>
      <c r="D42" s="16" t="s">
        <v>121</v>
      </c>
      <c r="E42" s="16" t="s">
        <v>105</v>
      </c>
      <c r="F42" s="20" t="s">
        <v>134</v>
      </c>
      <c r="G42" s="16">
        <v>20.1</v>
      </c>
      <c r="H42" s="16">
        <v>10</v>
      </c>
      <c r="I42" s="16">
        <v>0.0201</v>
      </c>
    </row>
    <row r="43" s="4" customFormat="1" ht="32" customHeight="1" spans="1:9">
      <c r="A43" s="16">
        <v>34</v>
      </c>
      <c r="B43" s="19" t="s">
        <v>113</v>
      </c>
      <c r="C43" s="20" t="s">
        <v>135</v>
      </c>
      <c r="D43" s="16" t="s">
        <v>121</v>
      </c>
      <c r="E43" s="16" t="s">
        <v>105</v>
      </c>
      <c r="F43" s="20" t="s">
        <v>135</v>
      </c>
      <c r="G43" s="16">
        <v>20.1</v>
      </c>
      <c r="H43" s="16">
        <v>6</v>
      </c>
      <c r="I43" s="16">
        <v>0.01206</v>
      </c>
    </row>
    <row r="44" s="4" customFormat="1" ht="32" customHeight="1" spans="1:9">
      <c r="A44" s="16">
        <v>35</v>
      </c>
      <c r="B44" s="19" t="s">
        <v>113</v>
      </c>
      <c r="C44" s="20" t="s">
        <v>136</v>
      </c>
      <c r="D44" s="16" t="s">
        <v>119</v>
      </c>
      <c r="E44" s="16" t="s">
        <v>105</v>
      </c>
      <c r="F44" s="20" t="s">
        <v>136</v>
      </c>
      <c r="G44" s="16">
        <v>20.1</v>
      </c>
      <c r="H44" s="16">
        <v>18</v>
      </c>
      <c r="I44" s="16">
        <v>0.03618</v>
      </c>
    </row>
    <row r="45" s="4" customFormat="1" ht="32" customHeight="1" spans="1:9">
      <c r="A45" s="16">
        <v>36</v>
      </c>
      <c r="B45" s="19" t="s">
        <v>113</v>
      </c>
      <c r="C45" s="20" t="s">
        <v>137</v>
      </c>
      <c r="D45" s="16" t="s">
        <v>121</v>
      </c>
      <c r="E45" s="16" t="s">
        <v>105</v>
      </c>
      <c r="F45" s="20" t="s">
        <v>137</v>
      </c>
      <c r="G45" s="16">
        <v>20.1</v>
      </c>
      <c r="H45" s="16">
        <v>7</v>
      </c>
      <c r="I45" s="16">
        <v>0.01407</v>
      </c>
    </row>
    <row r="46" s="4" customFormat="1" ht="32" customHeight="1" spans="1:9">
      <c r="A46" s="16">
        <v>37</v>
      </c>
      <c r="B46" s="19" t="s">
        <v>113</v>
      </c>
      <c r="C46" s="20" t="s">
        <v>138</v>
      </c>
      <c r="D46" s="16" t="s">
        <v>121</v>
      </c>
      <c r="E46" s="16" t="s">
        <v>105</v>
      </c>
      <c r="F46" s="20" t="s">
        <v>138</v>
      </c>
      <c r="G46" s="16">
        <v>20.1</v>
      </c>
      <c r="H46" s="16">
        <v>10</v>
      </c>
      <c r="I46" s="16">
        <v>0.0201</v>
      </c>
    </row>
    <row r="47" s="4" customFormat="1" ht="32" customHeight="1" spans="1:9">
      <c r="A47" s="16">
        <v>38</v>
      </c>
      <c r="B47" s="19" t="s">
        <v>113</v>
      </c>
      <c r="C47" s="20" t="s">
        <v>139</v>
      </c>
      <c r="D47" s="16" t="s">
        <v>119</v>
      </c>
      <c r="E47" s="16" t="s">
        <v>105</v>
      </c>
      <c r="F47" s="20" t="s">
        <v>139</v>
      </c>
      <c r="G47" s="16">
        <v>20.1</v>
      </c>
      <c r="H47" s="16">
        <v>9</v>
      </c>
      <c r="I47" s="16">
        <v>0.01809</v>
      </c>
    </row>
    <row r="60" s="5" customFormat="1" spans="6:6">
      <c r="F60" s="5" t="s">
        <v>140</v>
      </c>
    </row>
  </sheetData>
  <mergeCells count="7">
    <mergeCell ref="A2:I2"/>
    <mergeCell ref="A3:C3"/>
    <mergeCell ref="A4:I4"/>
    <mergeCell ref="A6:G6"/>
    <mergeCell ref="A7:G7"/>
    <mergeCell ref="A12:G12"/>
    <mergeCell ref="A16:G16"/>
  </mergeCells>
  <pageMargins left="0.751388888888889" right="0.751388888888889" top="1" bottom="1" header="0.5" footer="0.5"/>
  <pageSetup paperSize="9" scale="71" fitToHeight="0" orientation="landscape" horizontalDpi="600"/>
  <headerFooter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木耳、灵芝、菇类</vt:lpstr>
      <vt:lpstr>食用菌加工</vt:lpstr>
      <vt:lpstr>浆果</vt:lpstr>
      <vt:lpstr>畜种养殖补贴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懒起画峨眉</cp:lastModifiedBy>
  <dcterms:created xsi:type="dcterms:W3CDTF">2024-01-19T18:17:00Z</dcterms:created>
  <dcterms:modified xsi:type="dcterms:W3CDTF">2025-12-11T00:50:08Z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2A924D07A3F04638A1634B966EED4D46_13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